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76" windowWidth="13392" windowHeight="3900" firstSheet="1" activeTab="4"/>
  </bookViews>
  <sheets>
    <sheet name="Список форм" sheetId="1" r:id="rId1"/>
    <sheet name="4.1" sheetId="2" r:id="rId2"/>
    <sheet name="4.2" sheetId="3" r:id="rId3"/>
    <sheet name="4.3" sheetId="17" r:id="rId4"/>
    <sheet name="4.6" sheetId="18" r:id="rId5"/>
  </sheets>
  <externalReferences>
    <externalReference r:id="rId6"/>
    <externalReference r:id="rId7"/>
  </externalReferences>
  <definedNames>
    <definedName name="_xlnm.Print_Area" localSheetId="1">'4.1'!$A$1:$Q$19</definedName>
    <definedName name="_xlnm.Print_Area" localSheetId="2">'4.2'!$A$1:$Q$13</definedName>
    <definedName name="_xlnm.Print_Area" localSheetId="3">'4.3'!$A$1:$I$9</definedName>
    <definedName name="_xlnm.Print_Area" localSheetId="4">'4.6'!$A$1:$Q$13</definedName>
  </definedNames>
  <calcPr calcId="145621"/>
</workbook>
</file>

<file path=xl/calcChain.xml><?xml version="1.0" encoding="utf-8"?>
<calcChain xmlns="http://schemas.openxmlformats.org/spreadsheetml/2006/main">
  <c r="H11" i="3" l="1"/>
  <c r="J11" i="18" l="1"/>
  <c r="F6" i="18"/>
  <c r="F12" i="18"/>
  <c r="Q11" i="18"/>
  <c r="P11" i="18"/>
  <c r="O11" i="18"/>
  <c r="N11" i="18"/>
  <c r="M11" i="18"/>
  <c r="L11" i="18"/>
  <c r="K11" i="18"/>
  <c r="G11" i="18"/>
  <c r="F11" i="18"/>
  <c r="K10" i="18"/>
  <c r="Q10" i="18" s="1"/>
  <c r="J10" i="18"/>
  <c r="P10" i="18" s="1"/>
  <c r="I10" i="18"/>
  <c r="O10" i="18" s="1"/>
  <c r="H10" i="18"/>
  <c r="N10" i="18" s="1"/>
  <c r="G10" i="18"/>
  <c r="M10" i="18" s="1"/>
  <c r="F10" i="18"/>
  <c r="L10" i="18" s="1"/>
  <c r="F5" i="17" l="1"/>
  <c r="H14" i="2" l="1"/>
  <c r="P11" i="3" l="1"/>
  <c r="N11" i="3"/>
  <c r="J11" i="3"/>
  <c r="P11" i="2" l="1"/>
  <c r="N11" i="2"/>
  <c r="H11" i="2"/>
  <c r="F14" i="2"/>
  <c r="F11" i="2"/>
  <c r="O10" i="2"/>
  <c r="P10" i="2"/>
  <c r="Q10" i="2"/>
  <c r="N10" i="2"/>
  <c r="J10" i="2"/>
  <c r="M10" i="2"/>
  <c r="G10" i="3"/>
  <c r="F10" i="3"/>
  <c r="L10" i="3" s="1"/>
</calcChain>
</file>

<file path=xl/sharedStrings.xml><?xml version="1.0" encoding="utf-8"?>
<sst xmlns="http://schemas.openxmlformats.org/spreadsheetml/2006/main" count="148" uniqueCount="101">
  <si>
    <t>РЭК Сахалинской области</t>
  </si>
  <si>
    <t>ФОРМЫ</t>
  </si>
  <si>
    <t>ПРЕДОСТАВЛЕНИЯ ИНФОРМАЦИИ, ПОДЛЕЖАЩЕЙ РАСКРЫТИЮ</t>
  </si>
  <si>
    <t>СО СТАНДАРТАМИ РАСКРЫТИЯ ИНФОРМАЦИИ</t>
  </si>
  <si>
    <t>ТЕПЛОСНАБЖАЮЩИМИ ОРГАНИЗАЦИЯМИ ТЕПЛОСЕТЕВЫМИ ОРГАНИЗАЦИЯМИ</t>
  </si>
  <si>
    <t>Форма 4.1</t>
  </si>
  <si>
    <t xml:space="preserve">Общая информация о регулируемой организации </t>
  </si>
  <si>
    <t>Форма 4.2</t>
  </si>
  <si>
    <t>Информация об утвержденных тарифах на услуги по передаче тепловой энергии, теплоносителя</t>
  </si>
  <si>
    <t>Форма 4.3</t>
  </si>
  <si>
    <t>Информация об утвержденных тарифах на теплоноситель, поставляемый теплоснабжающими организациями потребителям, другим теплоснабжающим организациям</t>
  </si>
  <si>
    <t xml:space="preserve">Информация об утвержденных тарифах на тепловую энергию (мощность)     </t>
  </si>
  <si>
    <t>Информация об утвержденной плате за услуги по поддержанию резервной тепловой мощности при отсутствии потребления тепловой энергии</t>
  </si>
  <si>
    <t>Форма 4.4</t>
  </si>
  <si>
    <t>Информация об утвержденной плате за подключение (технологическое присоединение) к системе теплоснабжения</t>
  </si>
  <si>
    <t>Форма 4.5</t>
  </si>
  <si>
    <t>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</si>
  <si>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Форма 4.6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</si>
  <si>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</t>
  </si>
  <si>
    <t>Форма 4.7</t>
  </si>
  <si>
    <t xml:space="preserve">Информация об основных потребительских характеристиках регулируемых товаров и услуг регулируемой организации </t>
  </si>
  <si>
    <t>Форма 4.8</t>
  </si>
  <si>
    <t xml:space="preserve">Информация об инвестиционных программах регулируемой организации      </t>
  </si>
  <si>
    <t>Форма 4.9</t>
  </si>
  <si>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</t>
  </si>
  <si>
    <t>Форма 4.10</t>
  </si>
  <si>
    <t>Информация об условиях, на которых осуществляется поставка регулируемых товаров (оказание регулируемых услуг)</t>
  </si>
  <si>
    <t>Форма 4.11</t>
  </si>
  <si>
    <t>Форма 4.12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</si>
  <si>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</si>
  <si>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4.13</t>
  </si>
  <si>
    <t>Форма 4.14</t>
  </si>
  <si>
    <t>Форма 4.15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</si>
  <si>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</t>
  </si>
  <si>
    <t xml:space="preserve">Информация о предложении регулируемой организации об установлении цен (тарифов) в сфере теплоснабжения на очередной расчетный период регулирования </t>
  </si>
  <si>
    <t xml:space="preserve">Наименование организации                         </t>
  </si>
  <si>
    <t xml:space="preserve">ИНН                                              </t>
  </si>
  <si>
    <t xml:space="preserve">Местонахождение (адрес)                          </t>
  </si>
  <si>
    <t xml:space="preserve">Форма 4.1  Информация об утвержденных тарифах на тепловую энергию (мощность)     </t>
  </si>
  <si>
    <t>Форма 4.2  Информация об утвержденных тарифах на теплоноситель, 
поставляемый теплоснабжающими организациями потребителям, другим теплоснабжающим организациям</t>
  </si>
  <si>
    <t>Примечание:</t>
  </si>
  <si>
    <t>1.Информация раскрывается регулируемой организацией не позднее 30 календарных 
дней со дня принятия соответствующего решения об установлении цен (тарифов) на очередной расчетный период регулирования</t>
  </si>
  <si>
    <t xml:space="preserve">2. В случае если в раскрываемой информации произошли изменения, сведения об этих изменениях подлежат опубликованию в тех же источниках, в которых первоначально была опубликована соответствующая информация, в следующие сроки:
а) на официальном сайте в сети "Интернет" - в течение 10 календарных дней со дня изменения информации;
б) в официальных печатных изданиях - в течение 30 календарных дней со дня изменения информации;
в) в печатных изданиях - в течение 30 календарных дней со дня изменения информации.
</t>
  </si>
  <si>
    <t>УТВЕРЖДЕНЫ</t>
  </si>
  <si>
    <t>приказом</t>
  </si>
  <si>
    <t>от 24.07.2013 N 40</t>
  </si>
  <si>
    <t>694020, Сахалинская область, г.Корсаков, ул. Толстого, 76</t>
  </si>
  <si>
    <t>Региональная энергетическая комиссия Сахалинской области</t>
  </si>
  <si>
    <t>Потребители</t>
  </si>
  <si>
    <t>через тепловую сеть</t>
  </si>
  <si>
    <t>Население (с НДС)</t>
  </si>
  <si>
    <t>с 01.07.2016 по 31.12.2016</t>
  </si>
  <si>
    <t>с 01.01.2016 по 30.06.2016</t>
  </si>
  <si>
    <t>с 01.01.2017 по 30.06.2017</t>
  </si>
  <si>
    <t>с 01.07.2017 по 31.12.2017</t>
  </si>
  <si>
    <t>с 01.01.2018 по 30.06.2018</t>
  </si>
  <si>
    <t>с 01.07.2018 по 31.12.2018</t>
  </si>
  <si>
    <t>с 01 января 2016 года по 31 декабря 2018 года</t>
  </si>
  <si>
    <t>Муниципальное унитарное предприятие "ТЕПЛО" Корсаковского городского округа</t>
  </si>
  <si>
    <t xml:space="preserve">1. Наименование органа  регулирования, принявшего решение об установлении цен (тарифов)    </t>
  </si>
  <si>
    <t>2 .Реквизиты (дата и номер) такого решения</t>
  </si>
  <si>
    <t>3. Величина установленной цены (тарифа)</t>
  </si>
  <si>
    <t>4. Срок действия цены (тарифа)</t>
  </si>
  <si>
    <t xml:space="preserve">5. Источник официального опубликования решения    </t>
  </si>
  <si>
    <t>2. Реквизиты (дата и номер) такого решения</t>
  </si>
  <si>
    <t>С 01 января 2016 года по 31 декабря 2018 года</t>
  </si>
  <si>
    <t>величина расходов на топливо, отнесенных на 1 Гкал тепловой энергии составляет 848,58 руб./Гкал</t>
  </si>
  <si>
    <t xml:space="preserve">5. Величина установленной цены (тарифа) на тепловую энергию (мощность), поставляемую теплоснабжающим, теплосетевым организациям, приобретающим тепловую энергию сцелью компенсации потерь тепловой энергии </t>
  </si>
  <si>
    <t>6. Срок действия цены (тарифа)</t>
  </si>
  <si>
    <t>С 01 января 2017 года по 31 декабря 2017 года</t>
  </si>
  <si>
    <t>с         01.07.2018 по 31.12.2018</t>
  </si>
  <si>
    <t>Вода</t>
  </si>
  <si>
    <t>Форма 4.3  Информация об утвержденных тарифах на услуги по передаче тепловой энергии, теплоносителя</t>
  </si>
  <si>
    <t>694020, Сахалинская область, г.Корсаков,                        ул. Толстого, 76</t>
  </si>
  <si>
    <t xml:space="preserve"> с 01.01.2017 по 30.06.2017,                                                   с 01.07.2017 по 31.12.2017</t>
  </si>
  <si>
    <t xml:space="preserve">3. Величина установленной цены (тарифа) для потребителей, в  случае отсутствия  дифференциации   тарифов по схеме подключения </t>
  </si>
  <si>
    <t xml:space="preserve">7. Источник официального опубликования решения    </t>
  </si>
  <si>
    <t>Компонент на теплоноситель</t>
  </si>
  <si>
    <t>Компонент на тепловую энергию</t>
  </si>
  <si>
    <t xml:space="preserve">5 .Источник официального опубликования решения    </t>
  </si>
  <si>
    <t>руб./куб.м</t>
  </si>
  <si>
    <t>одноставочный руб./Гкал</t>
  </si>
  <si>
    <t xml:space="preserve">3. Величина установленной цены (тарифа) </t>
  </si>
  <si>
    <t>Тарифы на горячую воду в открытой системе  теплоснабжения от котельной № 2 МУП "ТЕПЛО"</t>
  </si>
  <si>
    <t>Форма 4.6  Информация об утвержденных тарифах на горячую воду, поставляемую теплоснабжающими организациями потребителям,                                                                                                                                       другим теплоснабжающим организациям с использованием открытых систем теплоснабжения (горячего водоснабжения)</t>
  </si>
  <si>
    <t>Отборный пар давлением  от 7 до 13 кг/кв.см</t>
  </si>
  <si>
    <t>Одноставочный тариф на тепловую энергию, поставляемую потребителям,  руб./Гкал</t>
  </si>
  <si>
    <t xml:space="preserve">Для потребителей, в случае отсутствия дифференциации тарифов по схеме подключения  </t>
  </si>
  <si>
    <t>Отборный пар от 7 до 13 кг/кв. см</t>
  </si>
  <si>
    <t>Одноставочный тариф на теплоноситель, поставляемый теплоснабжающей организацией,                                                                                                                            владеющей источником (источниками) тепловой энергии, на котором производится теплоноситель</t>
  </si>
  <si>
    <t>Приказ от 16.12.2015г. № 76 -Э, приказ от 14.06.2016г. № 10-Э,                                                                                      приказ от 30.11.2016г. № 57-Э, приказ от 19.12.2016г. № 120-Э, приказ от 29.06.2017г. № 10-Э</t>
  </si>
  <si>
    <t>Приказ от 16.12.2015г. № 76 -Э, приказ от 30.11.2016г. № 57-Э, приказ от 29.06.2017г. № 10-Э</t>
  </si>
  <si>
    <t>отпуск с коллекто-ров</t>
  </si>
  <si>
    <r>
      <t xml:space="preserve">Одноставочный 2740,14 руб./Гкал с 01.01.2017 по 30.06.2017,                                                                        </t>
    </r>
    <r>
      <rPr>
        <sz val="10"/>
        <rFont val="Calibri"/>
        <family val="2"/>
        <charset val="204"/>
        <scheme val="minor"/>
      </rPr>
      <t xml:space="preserve">  3005,87</t>
    </r>
    <r>
      <rPr>
        <sz val="10"/>
        <color theme="1"/>
        <rFont val="Calibri"/>
        <family val="2"/>
        <charset val="204"/>
        <scheme val="minor"/>
      </rPr>
      <t xml:space="preserve">  руб./Гкал с 01.07.2017 по 31.12.2017</t>
    </r>
  </si>
  <si>
    <r>
      <t xml:space="preserve">Одноставочный  тариф                                                             624,54 руб./Гкал,                                                           </t>
    </r>
    <r>
      <rPr>
        <sz val="10"/>
        <rFont val="Calibri"/>
        <family val="2"/>
        <charset val="204"/>
        <scheme val="minor"/>
      </rPr>
      <t>658,16 руб./гкал</t>
    </r>
  </si>
  <si>
    <t>Приказ от 30.11.2016г. № 57-Э,                                  приказ от 19.12.2016г. № 120-Э,                                         приказ от 29.06.2017 № 10-Э</t>
  </si>
  <si>
    <t>Официальный сайт региональной энергетической комиссии Сахалинской области (http://www.rec.admsakhalin.ru),   газета "Губернские ведомости",                                                               официальный  интернет-портал правовой информации (www.pravo.qov.ru)</t>
  </si>
  <si>
    <t>Официальный  сайт региональной энергетической комиссии Сахалинской области (http://www.rec.admsakhalin.ru),    газета  "Губернские ведомости",  официальный интернет-портал правовой информации (www.pravo.qov.ru)</t>
  </si>
  <si>
    <t>отпуск с коллек-торов</t>
  </si>
  <si>
    <t>Официальный сайт региональной энергетической комиссии Сахалинской области (http://www.rec.admsakhalin.ru), газета "Губернские ведомости",  официальный  интернет-портал правовой информации (www.pravo.qov.ru)</t>
  </si>
  <si>
    <t>Официальный сайт региональной энергетической комиссии Сахалинской области (http://www.rec.admsakhalin.ru),                       газета "Губернские ведомости",  официальный интернет-портал правовой информации (www.pravo.qov.ru)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</si>
</sst>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ourier New"/>
      <family val="3"/>
      <charset val="204"/>
    </font>
    <font>
      <u/>
      <sz val="10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5" fillId="0" borderId="3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5" fillId="0" borderId="2" xfId="1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5" fillId="0" borderId="4" xfId="1" applyFont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5" fillId="0" borderId="0" xfId="1" applyFont="1" applyAlignment="1" applyProtection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9;&#1055;%20&#1058;&#1045;&#1055;&#1051;&#1054;%20&#1085;&#1072;%202016&#1075;&#1086;&#1076;%20&#1060;&#1086;&#1088;&#1084;&#1099;%20&#1087;&#1086;%20&#1090;&#1077;&#1087;&#1083;&#1086;&#1089;&#1085;&#1072;&#1073;&#1078;&#1077;&#1085;&#1080;&#1102;%20&#1082;%20&#1055;&#1086;&#1089;&#1090;&#1072;&#1085;&#1086;&#1074;&#1083;&#1077;&#1085;&#1080;&#1102;%20&#1055;&#1088;&#1072;&#1074;&#1080;&#1090;&#1077;&#1083;&#1100;&#1089;&#1090;&#1074;&#1072;%20&#1056;&#1060;%20&#166;%20570%20&#1086;&#1090;%2005.07.2013%20-%20&#1082;&#1086;&#1087;&#1080;&#1103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5;&#1055;&#1051;&#1054;%201/&#1058;&#1045;&#1055;&#1051;&#1054;/&#1080;&#1085;&#1092;&#1086;&#1088;&#1084;&#1072;&#1094;&#1080;&#1103;%20&#1086;%20&#1088;&#1072;&#1089;&#1082;&#1088;&#1099;&#1090;&#1080;&#1080;%20&#1080;&#1085;&#1092;&#1086;&#1088;&#1084;&#1072;&#1094;&#1080;&#1080;/&#1088;&#1072;&#1089;&#1082;&#1088;&#1099;&#1090;&#1080;&#1077;%20&#1080;&#1085;&#1092;&#1086;&#1088;&#1084;&#1072;&#1094;&#1080;&#1080;/&#1052;&#1059;&#1055;%20&#1058;&#1045;&#1055;&#1051;&#1054;%20&#1085;&#1072;%202016&#1075;&#1086;&#1076;%20&#1060;&#1086;&#1088;&#1084;&#1099;%20&#1087;&#1086;%20&#1090;&#1077;&#1087;&#1083;&#1086;&#1089;&#1085;&#1072;&#1073;&#1078;&#1077;&#1085;&#108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форм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Лист1"/>
      <sheetName val="Лист2"/>
    </sheetNames>
    <sheetDataSet>
      <sheetData sheetId="0"/>
      <sheetData sheetId="1"/>
      <sheetData sheetId="2">
        <row r="5">
          <cell r="F5" t="str">
            <v>Региональная энергетическая комиссия Сахалинской области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форм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Лист1"/>
      <sheetName val="Лист2"/>
    </sheetNames>
    <sheetDataSet>
      <sheetData sheetId="0"/>
      <sheetData sheetId="1">
        <row r="12">
          <cell r="D12" t="str">
            <v>с 01.01.2016 по 30.06.2016</v>
          </cell>
          <cell r="E12" t="str">
            <v>с 01.07.2016 по 31.12.2016</v>
          </cell>
          <cell r="F12" t="str">
            <v>с 01.01.2017 по 30.06.2017</v>
          </cell>
          <cell r="G12" t="str">
            <v>с 01.07.2017 по 31.12.2017</v>
          </cell>
          <cell r="H12" t="str">
            <v>с 01.01.2018 по 30.06.2018</v>
          </cell>
          <cell r="I12" t="str">
            <v>с 01.07.2018 по 31.12.2018</v>
          </cell>
        </row>
        <row r="13">
          <cell r="D13">
            <v>2699.02</v>
          </cell>
          <cell r="E13">
            <v>3103.87</v>
          </cell>
          <cell r="F13">
            <v>3103.87</v>
          </cell>
          <cell r="G13">
            <v>3569.45</v>
          </cell>
          <cell r="H13">
            <v>3569.45</v>
          </cell>
          <cell r="I13">
            <v>4104.87</v>
          </cell>
        </row>
      </sheetData>
      <sheetData sheetId="2">
        <row r="13">
          <cell r="F13">
            <v>81.010000000000005</v>
          </cell>
          <cell r="G13">
            <v>135.38</v>
          </cell>
          <cell r="K13">
            <v>150.22</v>
          </cell>
        </row>
        <row r="16">
          <cell r="F16" t="str">
            <v>с 01 января 2016 года по 31 декабря 2018 года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BreakPreview" topLeftCell="A4" zoomScaleNormal="100" zoomScaleSheetLayoutView="100" workbookViewId="0">
      <selection activeCell="E9" sqref="E9"/>
    </sheetView>
  </sheetViews>
  <sheetFormatPr defaultRowHeight="14.4" x14ac:dyDescent="0.3"/>
  <cols>
    <col min="1" max="1" width="68.6640625" style="5" customWidth="1"/>
    <col min="2" max="2" width="14.33203125" style="5" customWidth="1"/>
  </cols>
  <sheetData>
    <row r="1" spans="1:2" x14ac:dyDescent="0.3">
      <c r="A1" s="4"/>
    </row>
    <row r="2" spans="1:2" x14ac:dyDescent="0.3">
      <c r="A2" s="4"/>
      <c r="B2" s="4" t="s">
        <v>43</v>
      </c>
    </row>
    <row r="3" spans="1:2" x14ac:dyDescent="0.3">
      <c r="A3" s="4"/>
      <c r="B3" s="4" t="s">
        <v>44</v>
      </c>
    </row>
    <row r="4" spans="1:2" x14ac:dyDescent="0.3">
      <c r="A4" s="4"/>
      <c r="B4" s="4" t="s">
        <v>0</v>
      </c>
    </row>
    <row r="5" spans="1:2" x14ac:dyDescent="0.3">
      <c r="A5" s="4"/>
      <c r="B5" s="4" t="s">
        <v>45</v>
      </c>
    </row>
    <row r="6" spans="1:2" x14ac:dyDescent="0.3">
      <c r="A6" s="2"/>
    </row>
    <row r="7" spans="1:2" x14ac:dyDescent="0.3">
      <c r="A7" s="1" t="s">
        <v>1</v>
      </c>
    </row>
    <row r="8" spans="1:2" x14ac:dyDescent="0.3">
      <c r="A8" s="1" t="s">
        <v>2</v>
      </c>
    </row>
    <row r="9" spans="1:2" x14ac:dyDescent="0.3">
      <c r="A9" s="1" t="s">
        <v>4</v>
      </c>
    </row>
    <row r="10" spans="1:2" x14ac:dyDescent="0.3">
      <c r="A10" s="1" t="s">
        <v>3</v>
      </c>
    </row>
    <row r="11" spans="1:2" x14ac:dyDescent="0.3">
      <c r="A11" s="2"/>
    </row>
    <row r="12" spans="1:2" ht="14.25" customHeight="1" x14ac:dyDescent="0.3">
      <c r="A12" s="3" t="s">
        <v>11</v>
      </c>
      <c r="B12" s="6" t="s">
        <v>5</v>
      </c>
    </row>
    <row r="13" spans="1:2" ht="39.75" customHeight="1" x14ac:dyDescent="0.3">
      <c r="A13" s="3" t="s">
        <v>10</v>
      </c>
      <c r="B13" s="6" t="s">
        <v>7</v>
      </c>
    </row>
    <row r="14" spans="1:2" ht="28.5" customHeight="1" x14ac:dyDescent="0.3">
      <c r="A14" s="7" t="s">
        <v>8</v>
      </c>
      <c r="B14" s="8" t="s">
        <v>9</v>
      </c>
    </row>
    <row r="15" spans="1:2" ht="30" customHeight="1" x14ac:dyDescent="0.3">
      <c r="A15" s="3" t="s">
        <v>12</v>
      </c>
      <c r="B15" s="6" t="s">
        <v>13</v>
      </c>
    </row>
    <row r="16" spans="1:2" ht="28.5" customHeight="1" x14ac:dyDescent="0.3">
      <c r="A16" s="7" t="s">
        <v>14</v>
      </c>
      <c r="B16" s="8" t="s">
        <v>15</v>
      </c>
    </row>
    <row r="17" spans="1:2" ht="54" customHeight="1" x14ac:dyDescent="0.3">
      <c r="A17" s="9" t="s">
        <v>16</v>
      </c>
      <c r="B17" s="10" t="s">
        <v>17</v>
      </c>
    </row>
    <row r="18" spans="1:2" ht="40.5" customHeight="1" x14ac:dyDescent="0.3">
      <c r="A18" s="3" t="s">
        <v>18</v>
      </c>
      <c r="B18" s="6" t="s">
        <v>19</v>
      </c>
    </row>
    <row r="19" spans="1:2" ht="29.25" customHeight="1" x14ac:dyDescent="0.3">
      <c r="A19" s="3" t="s">
        <v>20</v>
      </c>
      <c r="B19" s="6" t="s">
        <v>21</v>
      </c>
    </row>
    <row r="20" spans="1:2" ht="18" customHeight="1" x14ac:dyDescent="0.3">
      <c r="A20" s="9" t="s">
        <v>22</v>
      </c>
      <c r="B20" s="10" t="s">
        <v>23</v>
      </c>
    </row>
    <row r="21" spans="1:2" ht="52.5" customHeight="1" x14ac:dyDescent="0.3">
      <c r="A21" s="3" t="s">
        <v>24</v>
      </c>
      <c r="B21" s="6" t="s">
        <v>25</v>
      </c>
    </row>
    <row r="22" spans="1:2" ht="29.25" customHeight="1" x14ac:dyDescent="0.3">
      <c r="A22" s="9" t="s">
        <v>26</v>
      </c>
      <c r="B22" s="10" t="s">
        <v>27</v>
      </c>
    </row>
    <row r="23" spans="1:2" ht="41.25" customHeight="1" x14ac:dyDescent="0.3">
      <c r="A23" s="3" t="s">
        <v>29</v>
      </c>
      <c r="B23" s="6" t="s">
        <v>28</v>
      </c>
    </row>
    <row r="24" spans="1:2" x14ac:dyDescent="0.3">
      <c r="A24" s="11" t="s">
        <v>6</v>
      </c>
      <c r="B24" s="6" t="s">
        <v>30</v>
      </c>
    </row>
    <row r="25" spans="1:2" ht="55.2" x14ac:dyDescent="0.3">
      <c r="A25" s="11" t="s">
        <v>33</v>
      </c>
      <c r="B25" s="6" t="s">
        <v>31</v>
      </c>
    </row>
    <row r="26" spans="1:2" ht="41.4" x14ac:dyDescent="0.3">
      <c r="A26" s="11" t="s">
        <v>34</v>
      </c>
      <c r="B26" s="6" t="s">
        <v>32</v>
      </c>
    </row>
    <row r="27" spans="1:2" x14ac:dyDescent="0.3">
      <c r="B27" s="12"/>
    </row>
    <row r="28" spans="1:2" x14ac:dyDescent="0.3">
      <c r="B28" s="12"/>
    </row>
    <row r="29" spans="1:2" x14ac:dyDescent="0.3">
      <c r="B29" s="12"/>
    </row>
    <row r="30" spans="1:2" x14ac:dyDescent="0.3">
      <c r="B30" s="12"/>
    </row>
    <row r="31" spans="1:2" x14ac:dyDescent="0.3">
      <c r="B31" s="12"/>
    </row>
    <row r="32" spans="1:2" x14ac:dyDescent="0.3">
      <c r="B32" s="12"/>
    </row>
  </sheetData>
  <hyperlinks>
    <hyperlink ref="B15" location="Par308" display="Par308"/>
    <hyperlink ref="B16" location="Par483" display="Par483"/>
    <hyperlink ref="B17" location="Par613" display="Par613"/>
    <hyperlink ref="B18" location="'4.7'!A1" display="Форма 4.7"/>
    <hyperlink ref="B19" location="Par683" display="Par683"/>
    <hyperlink ref="B20" location="Par739" display="Par739"/>
    <hyperlink ref="B21" location="Par872" display="Par872"/>
    <hyperlink ref="B22" location="Par915" display="Par915"/>
    <hyperlink ref="B23" location="Par942" display="Par942"/>
    <hyperlink ref="B24" location="Par942" display="Par942"/>
    <hyperlink ref="B25" location="Par942" display="Par942"/>
    <hyperlink ref="B26" location="'4.15'!A1" display="Форма 4.15"/>
    <hyperlink ref="B14" location="'4.3'!A1" display="Форма 4.3"/>
    <hyperlink ref="B13" location="Лист3!A1" display="Форма 4.2"/>
    <hyperlink ref="B12" location="'4.1'!A1" display="Форма 4.1"/>
    <hyperlink ref="B12:B26" location="'4.1'!A1" display="Форма 4.1"/>
    <hyperlink ref="B13:B26" location="'4.2'!A1" display="Форма 4.2"/>
    <hyperlink ref="B14:B26" location="'4.3'!A1" display="Форма 4.3"/>
    <hyperlink ref="B15:B26" location="'4.4'!A1" display="Форма 4.4"/>
    <hyperlink ref="B16:B26" location="'4.5'!A1" display="Форма 4.5"/>
    <hyperlink ref="B17:B26" location="'4.6'!A1" display="Форма 4.6"/>
    <hyperlink ref="B18:B26" location="'4.7'!A1" display="Форма 4.7"/>
    <hyperlink ref="B19:B26" location="'4.8'!A1" display="Форма 4.8"/>
    <hyperlink ref="B20:B26" location="'4.9'!A1" display="Форма 4.9"/>
    <hyperlink ref="B21:B26" location="'4.10'!A1" display="Форма 4.10"/>
    <hyperlink ref="B22:B26" location="'4.11'!A1" display="Форма 4.11"/>
    <hyperlink ref="B23:B26" location="'4.12'!A1" display="Форма 4.12"/>
    <hyperlink ref="B24:B26" location="'4.13'!A1" display="Форма 4.13"/>
    <hyperlink ref="B25:B26" location="'4.14'!A1" display="Форма 4.14"/>
    <hyperlink ref="B26:B32" location="'4.15'!A1" display="Форма 4.15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opLeftCell="A10" zoomScaleNormal="100" zoomScaleSheetLayoutView="100" workbookViewId="0">
      <selection activeCell="S19" sqref="S19"/>
    </sheetView>
  </sheetViews>
  <sheetFormatPr defaultRowHeight="14.4" x14ac:dyDescent="0.3"/>
  <cols>
    <col min="1" max="1" width="9.109375" style="5"/>
    <col min="2" max="2" width="10.6640625" style="5" customWidth="1"/>
    <col min="3" max="3" width="11" style="5" customWidth="1"/>
    <col min="4" max="4" width="11.109375" style="5" customWidth="1"/>
    <col min="5" max="5" width="11.44140625" style="5" customWidth="1"/>
    <col min="6" max="6" width="11.5546875" style="5" customWidth="1"/>
    <col min="7" max="8" width="11.33203125" style="5" customWidth="1"/>
    <col min="9" max="9" width="10.6640625" style="5" customWidth="1"/>
    <col min="10" max="10" width="9" style="5" customWidth="1"/>
    <col min="11" max="11" width="2" style="5" customWidth="1"/>
    <col min="12" max="12" width="10" style="5" hidden="1" customWidth="1"/>
    <col min="13" max="13" width="11" style="5" customWidth="1"/>
    <col min="14" max="14" width="11.44140625" style="5" customWidth="1"/>
    <col min="15" max="15" width="12.109375" style="5" customWidth="1"/>
    <col min="16" max="17" width="10.6640625" style="5" customWidth="1"/>
    <col min="18" max="18" width="10.5546875" style="5" customWidth="1"/>
  </cols>
  <sheetData>
    <row r="1" spans="1:18" ht="27" customHeight="1" x14ac:dyDescent="0.3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15"/>
    </row>
    <row r="2" spans="1:18" ht="27" customHeight="1" x14ac:dyDescent="0.3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37" t="s">
        <v>58</v>
      </c>
      <c r="L2" s="37"/>
      <c r="M2" s="37"/>
      <c r="N2" s="37"/>
      <c r="O2" s="37"/>
      <c r="P2" s="37"/>
      <c r="Q2" s="37"/>
      <c r="R2" s="17"/>
    </row>
    <row r="3" spans="1:18" ht="24.75" customHeight="1" x14ac:dyDescent="0.3">
      <c r="A3" s="47" t="s">
        <v>36</v>
      </c>
      <c r="B3" s="47"/>
      <c r="C3" s="47"/>
      <c r="D3" s="47"/>
      <c r="E3" s="47"/>
      <c r="F3" s="47"/>
      <c r="G3" s="47"/>
      <c r="H3" s="47"/>
      <c r="I3" s="47"/>
      <c r="J3" s="47"/>
      <c r="K3" s="37">
        <v>6504011820</v>
      </c>
      <c r="L3" s="37"/>
      <c r="M3" s="37"/>
      <c r="N3" s="37"/>
      <c r="O3" s="37"/>
      <c r="P3" s="37"/>
      <c r="Q3" s="37"/>
      <c r="R3" s="17"/>
    </row>
    <row r="4" spans="1:18" ht="21.75" customHeight="1" x14ac:dyDescent="0.3">
      <c r="A4" s="47" t="s">
        <v>37</v>
      </c>
      <c r="B4" s="47"/>
      <c r="C4" s="47"/>
      <c r="D4" s="47"/>
      <c r="E4" s="47"/>
      <c r="F4" s="47"/>
      <c r="G4" s="47"/>
      <c r="H4" s="47"/>
      <c r="I4" s="47"/>
      <c r="J4" s="47"/>
      <c r="K4" s="37" t="s">
        <v>46</v>
      </c>
      <c r="L4" s="37"/>
      <c r="M4" s="37"/>
      <c r="N4" s="37"/>
      <c r="O4" s="37"/>
      <c r="P4" s="37"/>
      <c r="Q4" s="37"/>
      <c r="R4" s="17"/>
    </row>
    <row r="5" spans="1:18" ht="27.75" customHeight="1" x14ac:dyDescent="0.3">
      <c r="A5" s="31" t="s">
        <v>59</v>
      </c>
      <c r="B5" s="32"/>
      <c r="C5" s="32"/>
      <c r="D5" s="32"/>
      <c r="E5" s="32"/>
      <c r="F5" s="32"/>
      <c r="G5" s="32"/>
      <c r="H5" s="32"/>
      <c r="I5" s="32"/>
      <c r="J5" s="33"/>
      <c r="K5" s="48" t="s">
        <v>47</v>
      </c>
      <c r="L5" s="48"/>
      <c r="M5" s="48"/>
      <c r="N5" s="48"/>
      <c r="O5" s="48"/>
      <c r="P5" s="48"/>
      <c r="Q5" s="48"/>
      <c r="R5" s="17"/>
    </row>
    <row r="6" spans="1:18" ht="40.799999999999997" customHeight="1" x14ac:dyDescent="0.3">
      <c r="A6" s="44" t="s">
        <v>60</v>
      </c>
      <c r="B6" s="45"/>
      <c r="C6" s="45"/>
      <c r="D6" s="45"/>
      <c r="E6" s="45"/>
      <c r="F6" s="45"/>
      <c r="G6" s="45"/>
      <c r="H6" s="45"/>
      <c r="I6" s="45"/>
      <c r="J6" s="46"/>
      <c r="K6" s="37" t="s">
        <v>90</v>
      </c>
      <c r="L6" s="37"/>
      <c r="M6" s="37"/>
      <c r="N6" s="37"/>
      <c r="O6" s="37"/>
      <c r="P6" s="37"/>
      <c r="Q6" s="37"/>
      <c r="R6" s="17"/>
    </row>
    <row r="7" spans="1:18" ht="17.399999999999999" customHeight="1" x14ac:dyDescent="0.3">
      <c r="A7" s="31" t="s">
        <v>61</v>
      </c>
      <c r="B7" s="32"/>
      <c r="C7" s="32"/>
      <c r="D7" s="32"/>
      <c r="E7" s="32"/>
      <c r="F7" s="32"/>
      <c r="G7" s="32"/>
      <c r="H7" s="32"/>
      <c r="I7" s="32"/>
      <c r="J7" s="33"/>
      <c r="K7" s="34"/>
      <c r="L7" s="35"/>
      <c r="M7" s="35"/>
      <c r="N7" s="35"/>
      <c r="O7" s="35"/>
      <c r="P7" s="35"/>
      <c r="Q7" s="36"/>
      <c r="R7" s="17"/>
    </row>
    <row r="8" spans="1:18" ht="20.399999999999999" customHeight="1" x14ac:dyDescent="0.3">
      <c r="A8" s="34" t="s">
        <v>86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  <c r="R8" s="17"/>
    </row>
    <row r="9" spans="1:18" ht="24" customHeight="1" x14ac:dyDescent="0.3">
      <c r="A9" s="34" t="s">
        <v>48</v>
      </c>
      <c r="B9" s="41"/>
      <c r="C9" s="42"/>
      <c r="D9" s="38" t="s">
        <v>71</v>
      </c>
      <c r="E9" s="39"/>
      <c r="F9" s="39"/>
      <c r="G9" s="39"/>
      <c r="H9" s="39"/>
      <c r="I9" s="40"/>
      <c r="J9" s="37" t="s">
        <v>85</v>
      </c>
      <c r="K9" s="37"/>
      <c r="L9" s="37"/>
      <c r="M9" s="37"/>
      <c r="N9" s="37"/>
      <c r="O9" s="37"/>
      <c r="P9" s="37"/>
      <c r="Q9" s="37"/>
      <c r="R9" s="17"/>
    </row>
    <row r="10" spans="1:18" ht="46.5" customHeight="1" x14ac:dyDescent="0.3">
      <c r="A10" s="34"/>
      <c r="B10" s="41"/>
      <c r="C10" s="42"/>
      <c r="D10" s="18" t="s">
        <v>52</v>
      </c>
      <c r="E10" s="18" t="s">
        <v>51</v>
      </c>
      <c r="F10" s="18" t="s">
        <v>53</v>
      </c>
      <c r="G10" s="18" t="s">
        <v>54</v>
      </c>
      <c r="H10" s="18" t="s">
        <v>55</v>
      </c>
      <c r="I10" s="18" t="s">
        <v>56</v>
      </c>
      <c r="J10" s="53" t="str">
        <f>D10</f>
        <v>с 01.01.2016 по 30.06.2016</v>
      </c>
      <c r="K10" s="41"/>
      <c r="L10" s="42"/>
      <c r="M10" s="18" t="str">
        <f>E10</f>
        <v>с 01.07.2016 по 31.12.2016</v>
      </c>
      <c r="N10" s="18" t="str">
        <f>F10</f>
        <v>с 01.01.2017 по 30.06.2017</v>
      </c>
      <c r="O10" s="18" t="str">
        <f>G10</f>
        <v>с 01.07.2017 по 31.12.2017</v>
      </c>
      <c r="P10" s="18" t="str">
        <f>H10</f>
        <v>с 01.01.2018 по 30.06.2018</v>
      </c>
      <c r="Q10" s="18" t="str">
        <f>I10</f>
        <v>с 01.07.2018 по 31.12.2018</v>
      </c>
      <c r="R10" s="17"/>
    </row>
    <row r="11" spans="1:18" ht="43.5" customHeight="1" x14ac:dyDescent="0.3">
      <c r="A11" s="38" t="s">
        <v>87</v>
      </c>
      <c r="B11" s="55"/>
      <c r="C11" s="13" t="s">
        <v>49</v>
      </c>
      <c r="D11" s="14">
        <v>2699.02</v>
      </c>
      <c r="E11" s="13">
        <v>3103.87</v>
      </c>
      <c r="F11" s="19">
        <f>E11</f>
        <v>3103.87</v>
      </c>
      <c r="G11" s="19">
        <v>3569.45</v>
      </c>
      <c r="H11" s="19">
        <f>G11</f>
        <v>3569.45</v>
      </c>
      <c r="I11" s="19">
        <v>4104.87</v>
      </c>
      <c r="J11" s="34">
        <v>2700.72</v>
      </c>
      <c r="K11" s="41"/>
      <c r="L11" s="42"/>
      <c r="M11" s="14">
        <v>3105.83</v>
      </c>
      <c r="N11" s="19">
        <f>M11</f>
        <v>3105.83</v>
      </c>
      <c r="O11" s="25">
        <v>3571.7</v>
      </c>
      <c r="P11" s="25">
        <f>O11</f>
        <v>3571.7</v>
      </c>
      <c r="Q11" s="19">
        <v>4107.46</v>
      </c>
      <c r="R11" s="17"/>
    </row>
    <row r="12" spans="1:18" ht="36.75" customHeight="1" x14ac:dyDescent="0.3">
      <c r="A12" s="56"/>
      <c r="B12" s="57"/>
      <c r="C12" s="48" t="s">
        <v>92</v>
      </c>
      <c r="D12" s="14"/>
      <c r="E12" s="13"/>
      <c r="F12" s="19">
        <v>2740.14</v>
      </c>
      <c r="G12" s="24">
        <v>3005.87</v>
      </c>
      <c r="H12" s="19"/>
      <c r="I12" s="19"/>
      <c r="J12" s="34"/>
      <c r="K12" s="41"/>
      <c r="L12" s="42"/>
      <c r="M12" s="14"/>
      <c r="N12" s="19"/>
      <c r="O12" s="19"/>
      <c r="P12" s="19"/>
      <c r="Q12" s="19"/>
      <c r="R12" s="17"/>
    </row>
    <row r="13" spans="1:18" ht="72" customHeight="1" x14ac:dyDescent="0.3">
      <c r="A13" s="58"/>
      <c r="B13" s="59"/>
      <c r="C13" s="54"/>
      <c r="D13" s="23"/>
      <c r="E13" s="23"/>
      <c r="F13" s="34" t="s">
        <v>66</v>
      </c>
      <c r="G13" s="42"/>
      <c r="H13" s="23"/>
      <c r="I13" s="23"/>
      <c r="J13" s="34"/>
      <c r="K13" s="41"/>
      <c r="L13" s="42"/>
      <c r="M13" s="23"/>
      <c r="N13" s="23"/>
      <c r="O13" s="23"/>
      <c r="P13" s="23"/>
      <c r="Q13" s="23"/>
      <c r="R13" s="22"/>
    </row>
    <row r="14" spans="1:18" ht="41.4" customHeight="1" x14ac:dyDescent="0.3">
      <c r="A14" s="38" t="s">
        <v>50</v>
      </c>
      <c r="B14" s="55"/>
      <c r="C14" s="13" t="s">
        <v>49</v>
      </c>
      <c r="D14" s="14">
        <v>2095.9899999999998</v>
      </c>
      <c r="E14" s="24">
        <v>2095.9899999999998</v>
      </c>
      <c r="F14" s="19">
        <f t="shared" ref="F14" si="0">E14</f>
        <v>2095.9899999999998</v>
      </c>
      <c r="G14" s="24">
        <v>2095.9899999999998</v>
      </c>
      <c r="H14" s="30">
        <f>G14</f>
        <v>2095.9899999999998</v>
      </c>
      <c r="I14" s="19">
        <v>2286.67</v>
      </c>
      <c r="J14" s="34"/>
      <c r="K14" s="41"/>
      <c r="L14" s="42"/>
      <c r="M14" s="14"/>
      <c r="N14" s="19"/>
      <c r="O14" s="19"/>
      <c r="P14" s="19"/>
      <c r="Q14" s="19"/>
      <c r="R14" s="17"/>
    </row>
    <row r="15" spans="1:18" ht="40.200000000000003" customHeight="1" x14ac:dyDescent="0.3">
      <c r="A15" s="58"/>
      <c r="B15" s="59"/>
      <c r="C15" s="13" t="s">
        <v>98</v>
      </c>
      <c r="D15" s="14"/>
      <c r="E15" s="13"/>
      <c r="F15" s="19"/>
      <c r="G15" s="19"/>
      <c r="H15" s="19"/>
      <c r="I15" s="19"/>
      <c r="J15" s="34"/>
      <c r="K15" s="41"/>
      <c r="L15" s="42"/>
      <c r="M15" s="14"/>
      <c r="N15" s="19"/>
      <c r="O15" s="19"/>
      <c r="P15" s="19"/>
      <c r="Q15" s="19"/>
      <c r="R15" s="17"/>
    </row>
    <row r="16" spans="1:18" ht="27" customHeight="1" x14ac:dyDescent="0.3">
      <c r="A16" s="50" t="s">
        <v>62</v>
      </c>
      <c r="B16" s="51"/>
      <c r="C16" s="51"/>
      <c r="D16" s="51"/>
      <c r="E16" s="51"/>
      <c r="F16" s="51"/>
      <c r="G16" s="51"/>
      <c r="H16" s="51"/>
      <c r="I16" s="51"/>
      <c r="J16" s="52"/>
      <c r="K16" s="34" t="s">
        <v>65</v>
      </c>
      <c r="L16" s="35"/>
      <c r="M16" s="35"/>
      <c r="N16" s="35"/>
      <c r="O16" s="35"/>
      <c r="P16" s="35"/>
      <c r="Q16" s="36"/>
      <c r="R16" s="20"/>
    </row>
    <row r="17" spans="1:18" ht="27" customHeight="1" x14ac:dyDescent="0.3">
      <c r="A17" s="31" t="s">
        <v>67</v>
      </c>
      <c r="B17" s="32"/>
      <c r="C17" s="32"/>
      <c r="D17" s="32"/>
      <c r="E17" s="32"/>
      <c r="F17" s="32"/>
      <c r="G17" s="32"/>
      <c r="H17" s="32"/>
      <c r="I17" s="32"/>
      <c r="J17" s="33"/>
      <c r="K17" s="34" t="s">
        <v>93</v>
      </c>
      <c r="L17" s="41"/>
      <c r="M17" s="41"/>
      <c r="N17" s="41"/>
      <c r="O17" s="41"/>
      <c r="P17" s="41"/>
      <c r="Q17" s="42"/>
      <c r="R17" s="27"/>
    </row>
    <row r="18" spans="1:18" ht="27" customHeight="1" x14ac:dyDescent="0.3">
      <c r="A18" s="50" t="s">
        <v>68</v>
      </c>
      <c r="B18" s="51"/>
      <c r="C18" s="51"/>
      <c r="D18" s="51"/>
      <c r="E18" s="51"/>
      <c r="F18" s="51"/>
      <c r="G18" s="51"/>
      <c r="H18" s="51"/>
      <c r="I18" s="51"/>
      <c r="J18" s="52"/>
      <c r="K18" s="34" t="s">
        <v>69</v>
      </c>
      <c r="L18" s="35"/>
      <c r="M18" s="35"/>
      <c r="N18" s="35"/>
      <c r="O18" s="35"/>
      <c r="P18" s="35"/>
      <c r="Q18" s="36"/>
      <c r="R18" s="27"/>
    </row>
    <row r="19" spans="1:18" ht="55.2" customHeight="1" x14ac:dyDescent="0.3">
      <c r="A19" s="50" t="s">
        <v>76</v>
      </c>
      <c r="B19" s="51"/>
      <c r="C19" s="51"/>
      <c r="D19" s="51"/>
      <c r="E19" s="51"/>
      <c r="F19" s="51"/>
      <c r="G19" s="51"/>
      <c r="H19" s="51"/>
      <c r="I19" s="51"/>
      <c r="J19" s="52"/>
      <c r="K19" s="37" t="s">
        <v>100</v>
      </c>
      <c r="L19" s="37"/>
      <c r="M19" s="37"/>
      <c r="N19" s="37"/>
      <c r="O19" s="37"/>
      <c r="P19" s="37"/>
      <c r="Q19" s="37"/>
      <c r="R19" s="17"/>
    </row>
    <row r="20" spans="1:18" x14ac:dyDescent="0.3">
      <c r="A20" s="5" t="s">
        <v>40</v>
      </c>
    </row>
    <row r="21" spans="1:18" ht="52.5" customHeight="1" x14ac:dyDescent="0.3">
      <c r="A21" s="49" t="s">
        <v>41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16"/>
    </row>
    <row r="22" spans="1:18" ht="81" customHeight="1" x14ac:dyDescent="0.3">
      <c r="A22" s="49" t="s">
        <v>42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16"/>
    </row>
  </sheetData>
  <mergeCells count="38">
    <mergeCell ref="J10:L10"/>
    <mergeCell ref="J11:L11"/>
    <mergeCell ref="J12:L12"/>
    <mergeCell ref="J13:L13"/>
    <mergeCell ref="A21:Q21"/>
    <mergeCell ref="F13:G13"/>
    <mergeCell ref="C12:C13"/>
    <mergeCell ref="J14:L14"/>
    <mergeCell ref="J15:L15"/>
    <mergeCell ref="A11:B13"/>
    <mergeCell ref="A14:B15"/>
    <mergeCell ref="A10:C10"/>
    <mergeCell ref="A22:Q22"/>
    <mergeCell ref="K17:Q17"/>
    <mergeCell ref="A17:J17"/>
    <mergeCell ref="A16:J16"/>
    <mergeCell ref="A19:J19"/>
    <mergeCell ref="K16:Q16"/>
    <mergeCell ref="K19:Q19"/>
    <mergeCell ref="A18:J18"/>
    <mergeCell ref="K18:Q18"/>
    <mergeCell ref="A1:Q1"/>
    <mergeCell ref="A5:J5"/>
    <mergeCell ref="A6:J6"/>
    <mergeCell ref="K6:Q6"/>
    <mergeCell ref="A4:J4"/>
    <mergeCell ref="K4:Q4"/>
    <mergeCell ref="A2:J2"/>
    <mergeCell ref="K2:Q2"/>
    <mergeCell ref="A3:J3"/>
    <mergeCell ref="K3:Q3"/>
    <mergeCell ref="K5:Q5"/>
    <mergeCell ref="A7:J7"/>
    <mergeCell ref="K7:Q7"/>
    <mergeCell ref="J9:Q9"/>
    <mergeCell ref="D9:I9"/>
    <mergeCell ref="A8:Q8"/>
    <mergeCell ref="A9:C9"/>
  </mergeCells>
  <pageMargins left="0.70866141732283472" right="0.70866141732283472" top="0.74803149606299213" bottom="0.74803149606299213" header="0.31496062992125984" footer="0.31496062992125984"/>
  <pageSetup paperSize="9" scale="74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A5" zoomScaleNormal="100" zoomScaleSheetLayoutView="100" workbookViewId="0">
      <selection activeCell="F13" sqref="F13:Q13"/>
    </sheetView>
  </sheetViews>
  <sheetFormatPr defaultColWidth="6.5546875" defaultRowHeight="12" x14ac:dyDescent="0.25"/>
  <cols>
    <col min="1" max="4" width="6.5546875" style="21"/>
    <col min="5" max="5" width="7.5546875" style="21" customWidth="1"/>
    <col min="6" max="6" width="9" style="21" customWidth="1"/>
    <col min="7" max="7" width="8.44140625" style="21" customWidth="1"/>
    <col min="8" max="8" width="8.88671875" style="21" customWidth="1"/>
    <col min="9" max="9" width="9.109375" style="21" customWidth="1"/>
    <col min="10" max="10" width="8.88671875" style="21" customWidth="1"/>
    <col min="11" max="11" width="8.44140625" style="21" customWidth="1"/>
    <col min="12" max="12" width="8.88671875" style="21" customWidth="1"/>
    <col min="13" max="13" width="9.44140625" style="21" customWidth="1"/>
    <col min="14" max="15" width="8.5546875" style="21" customWidth="1"/>
    <col min="16" max="16" width="9.44140625" style="21" customWidth="1"/>
    <col min="17" max="17" width="10.5546875" style="21" customWidth="1"/>
    <col min="18" max="16384" width="6.5546875" style="21"/>
  </cols>
  <sheetData>
    <row r="1" spans="1:17" ht="42" customHeight="1" x14ac:dyDescent="0.25">
      <c r="A1" s="77" t="s">
        <v>39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6.75" customHeight="1" x14ac:dyDescent="0.25">
      <c r="A2" s="79" t="s">
        <v>35</v>
      </c>
      <c r="B2" s="79"/>
      <c r="C2" s="79"/>
      <c r="D2" s="79"/>
      <c r="E2" s="79"/>
      <c r="F2" s="67" t="s">
        <v>58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21.75" customHeight="1" x14ac:dyDescent="0.25">
      <c r="A3" s="79" t="s">
        <v>36</v>
      </c>
      <c r="B3" s="79"/>
      <c r="C3" s="79"/>
      <c r="D3" s="79"/>
      <c r="E3" s="79"/>
      <c r="F3" s="67">
        <v>6504011820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26.25" customHeight="1" x14ac:dyDescent="0.25">
      <c r="A4" s="79" t="s">
        <v>37</v>
      </c>
      <c r="B4" s="79"/>
      <c r="C4" s="79"/>
      <c r="D4" s="79"/>
      <c r="E4" s="79"/>
      <c r="F4" s="67" t="s">
        <v>46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37.5" customHeight="1" x14ac:dyDescent="0.25">
      <c r="A5" s="68" t="s">
        <v>59</v>
      </c>
      <c r="B5" s="69"/>
      <c r="C5" s="69"/>
      <c r="D5" s="69"/>
      <c r="E5" s="70"/>
      <c r="F5" s="80" t="s">
        <v>47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29.25" customHeight="1" x14ac:dyDescent="0.25">
      <c r="A6" s="81" t="s">
        <v>64</v>
      </c>
      <c r="B6" s="82"/>
      <c r="C6" s="82"/>
      <c r="D6" s="82"/>
      <c r="E6" s="83"/>
      <c r="F6" s="67" t="s">
        <v>91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ht="29.25" customHeight="1" x14ac:dyDescent="0.25">
      <c r="A7" s="68" t="s">
        <v>61</v>
      </c>
      <c r="B7" s="69"/>
      <c r="C7" s="69"/>
      <c r="D7" s="69"/>
      <c r="E7" s="70"/>
      <c r="F7" s="53" t="s">
        <v>89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</row>
    <row r="8" spans="1:17" ht="16.5" customHeight="1" x14ac:dyDescent="0.25">
      <c r="A8" s="71"/>
      <c r="B8" s="72"/>
      <c r="C8" s="72"/>
      <c r="D8" s="72"/>
      <c r="E8" s="73"/>
      <c r="F8" s="53" t="s">
        <v>71</v>
      </c>
      <c r="G8" s="60"/>
      <c r="H8" s="60"/>
      <c r="I8" s="60"/>
      <c r="J8" s="60"/>
      <c r="K8" s="61"/>
      <c r="L8" s="53" t="s">
        <v>88</v>
      </c>
      <c r="M8" s="60"/>
      <c r="N8" s="60"/>
      <c r="O8" s="60"/>
      <c r="P8" s="60"/>
      <c r="Q8" s="61"/>
    </row>
    <row r="9" spans="1:17" ht="14.25" customHeight="1" x14ac:dyDescent="0.25">
      <c r="A9" s="71"/>
      <c r="B9" s="72"/>
      <c r="C9" s="72"/>
      <c r="D9" s="72"/>
      <c r="E9" s="73"/>
      <c r="F9" s="53" t="s">
        <v>80</v>
      </c>
      <c r="G9" s="60"/>
      <c r="H9" s="60"/>
      <c r="I9" s="60"/>
      <c r="J9" s="60"/>
      <c r="K9" s="61"/>
      <c r="L9" s="53" t="s">
        <v>80</v>
      </c>
      <c r="M9" s="60"/>
      <c r="N9" s="60"/>
      <c r="O9" s="60"/>
      <c r="P9" s="60"/>
      <c r="Q9" s="61"/>
    </row>
    <row r="10" spans="1:17" ht="60" customHeight="1" x14ac:dyDescent="0.25">
      <c r="A10" s="71"/>
      <c r="B10" s="72"/>
      <c r="C10" s="72"/>
      <c r="D10" s="72"/>
      <c r="E10" s="73"/>
      <c r="F10" s="18" t="str">
        <f>'4.1'!D10</f>
        <v>с 01.01.2016 по 30.06.2016</v>
      </c>
      <c r="G10" s="18" t="str">
        <f>'4.1'!E10</f>
        <v>с 01.07.2016 по 31.12.2016</v>
      </c>
      <c r="H10" s="18" t="s">
        <v>53</v>
      </c>
      <c r="I10" s="18" t="s">
        <v>54</v>
      </c>
      <c r="J10" s="18" t="s">
        <v>55</v>
      </c>
      <c r="K10" s="18" t="s">
        <v>56</v>
      </c>
      <c r="L10" s="18" t="str">
        <f>F10</f>
        <v>с 01.01.2016 по 30.06.2016</v>
      </c>
      <c r="M10" s="18" t="s">
        <v>51</v>
      </c>
      <c r="N10" s="18" t="s">
        <v>53</v>
      </c>
      <c r="O10" s="18" t="s">
        <v>54</v>
      </c>
      <c r="P10" s="18" t="s">
        <v>55</v>
      </c>
      <c r="Q10" s="18" t="s">
        <v>70</v>
      </c>
    </row>
    <row r="11" spans="1:17" ht="36.75" customHeight="1" x14ac:dyDescent="0.25">
      <c r="A11" s="74"/>
      <c r="B11" s="75"/>
      <c r="C11" s="75"/>
      <c r="D11" s="75"/>
      <c r="E11" s="76"/>
      <c r="F11" s="18">
        <v>81.010000000000005</v>
      </c>
      <c r="G11" s="26">
        <v>135.38</v>
      </c>
      <c r="H11" s="26">
        <f>132.78</f>
        <v>132.78</v>
      </c>
      <c r="I11" s="26">
        <v>132.78</v>
      </c>
      <c r="J11" s="26">
        <f>I11</f>
        <v>132.78</v>
      </c>
      <c r="K11" s="26">
        <v>150.22</v>
      </c>
      <c r="L11" s="18">
        <v>227.53</v>
      </c>
      <c r="M11" s="18">
        <v>249.39</v>
      </c>
      <c r="N11" s="18">
        <f>M11</f>
        <v>249.39</v>
      </c>
      <c r="O11" s="26">
        <v>250.48</v>
      </c>
      <c r="P11" s="26">
        <f>O11</f>
        <v>250.48</v>
      </c>
      <c r="Q11" s="26">
        <v>278.73</v>
      </c>
    </row>
    <row r="12" spans="1:17" ht="36.75" customHeight="1" x14ac:dyDescent="0.25">
      <c r="A12" s="64" t="s">
        <v>62</v>
      </c>
      <c r="B12" s="65"/>
      <c r="C12" s="65"/>
      <c r="D12" s="65"/>
      <c r="E12" s="66"/>
      <c r="F12" s="53" t="s">
        <v>57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</row>
    <row r="13" spans="1:17" ht="36.75" customHeight="1" x14ac:dyDescent="0.25">
      <c r="A13" s="64" t="s">
        <v>63</v>
      </c>
      <c r="B13" s="65"/>
      <c r="C13" s="65"/>
      <c r="D13" s="65"/>
      <c r="E13" s="66"/>
      <c r="F13" s="67" t="s">
        <v>96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7" ht="1.5" customHeight="1" x14ac:dyDescent="0.25"/>
    <row r="15" spans="1:17" x14ac:dyDescent="0.25">
      <c r="A15" s="21" t="s">
        <v>40</v>
      </c>
    </row>
    <row r="16" spans="1:17" ht="52.5" customHeight="1" x14ac:dyDescent="0.25">
      <c r="A16" s="62" t="s">
        <v>41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17" ht="126.75" customHeight="1" x14ac:dyDescent="0.25">
      <c r="A17" s="62" t="s">
        <v>42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</row>
  </sheetData>
  <mergeCells count="23">
    <mergeCell ref="A4:E4"/>
    <mergeCell ref="F4:Q4"/>
    <mergeCell ref="A5:E5"/>
    <mergeCell ref="F5:Q5"/>
    <mergeCell ref="A6:E6"/>
    <mergeCell ref="F6:Q6"/>
    <mergeCell ref="A1:Q1"/>
    <mergeCell ref="A2:E2"/>
    <mergeCell ref="F2:Q2"/>
    <mergeCell ref="A3:E3"/>
    <mergeCell ref="F3:Q3"/>
    <mergeCell ref="F9:K9"/>
    <mergeCell ref="A16:Q16"/>
    <mergeCell ref="A17:Q17"/>
    <mergeCell ref="A12:E12"/>
    <mergeCell ref="F12:Q12"/>
    <mergeCell ref="A13:E13"/>
    <mergeCell ref="F13:Q13"/>
    <mergeCell ref="A7:E11"/>
    <mergeCell ref="F7:Q7"/>
    <mergeCell ref="L8:Q8"/>
    <mergeCell ref="L9:Q9"/>
    <mergeCell ref="F8:K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Normal="100" zoomScaleSheetLayoutView="100" workbookViewId="0">
      <selection activeCell="L6" sqref="L6"/>
    </sheetView>
  </sheetViews>
  <sheetFormatPr defaultRowHeight="14.4" x14ac:dyDescent="0.3"/>
  <sheetData>
    <row r="1" spans="1:9" ht="46.5" customHeight="1" x14ac:dyDescent="0.3">
      <c r="A1" s="86" t="s">
        <v>72</v>
      </c>
      <c r="B1" s="43"/>
      <c r="C1" s="43"/>
      <c r="D1" s="43"/>
      <c r="E1" s="43"/>
      <c r="F1" s="43"/>
      <c r="G1" s="43"/>
      <c r="H1" s="43"/>
      <c r="I1" s="43"/>
    </row>
    <row r="2" spans="1:9" ht="37.5" customHeight="1" x14ac:dyDescent="0.3">
      <c r="A2" s="47" t="s">
        <v>35</v>
      </c>
      <c r="B2" s="47"/>
      <c r="C2" s="47"/>
      <c r="D2" s="47"/>
      <c r="E2" s="47"/>
      <c r="F2" s="37" t="s">
        <v>58</v>
      </c>
      <c r="G2" s="37"/>
      <c r="H2" s="37"/>
      <c r="I2" s="37"/>
    </row>
    <row r="3" spans="1:9" ht="32.25" customHeight="1" x14ac:dyDescent="0.3">
      <c r="A3" s="47" t="s">
        <v>36</v>
      </c>
      <c r="B3" s="47"/>
      <c r="C3" s="47"/>
      <c r="D3" s="47"/>
      <c r="E3" s="47"/>
      <c r="F3" s="37">
        <v>6504011820</v>
      </c>
      <c r="G3" s="37"/>
      <c r="H3" s="37"/>
      <c r="I3" s="37"/>
    </row>
    <row r="4" spans="1:9" ht="33.75" customHeight="1" x14ac:dyDescent="0.3">
      <c r="A4" s="47" t="s">
        <v>37</v>
      </c>
      <c r="B4" s="47"/>
      <c r="C4" s="47"/>
      <c r="D4" s="47"/>
      <c r="E4" s="47"/>
      <c r="F4" s="37" t="s">
        <v>73</v>
      </c>
      <c r="G4" s="37"/>
      <c r="H4" s="37"/>
      <c r="I4" s="37"/>
    </row>
    <row r="5" spans="1:9" ht="47.25" customHeight="1" x14ac:dyDescent="0.3">
      <c r="A5" s="31" t="s">
        <v>59</v>
      </c>
      <c r="B5" s="32"/>
      <c r="C5" s="32"/>
      <c r="D5" s="32"/>
      <c r="E5" s="33"/>
      <c r="F5" s="48" t="str">
        <f>'[1]4.2'!F5:Q5</f>
        <v>Региональная энергетическая комиссия Сахалинской области</v>
      </c>
      <c r="G5" s="48"/>
      <c r="H5" s="48"/>
      <c r="I5" s="48"/>
    </row>
    <row r="6" spans="1:9" ht="45.75" customHeight="1" x14ac:dyDescent="0.3">
      <c r="A6" s="44" t="s">
        <v>64</v>
      </c>
      <c r="B6" s="45"/>
      <c r="C6" s="45"/>
      <c r="D6" s="45"/>
      <c r="E6" s="46"/>
      <c r="F6" s="37" t="s">
        <v>95</v>
      </c>
      <c r="G6" s="37"/>
      <c r="H6" s="37"/>
      <c r="I6" s="37"/>
    </row>
    <row r="7" spans="1:9" ht="44.25" customHeight="1" x14ac:dyDescent="0.3">
      <c r="A7" s="44" t="s">
        <v>75</v>
      </c>
      <c r="B7" s="45"/>
      <c r="C7" s="45"/>
      <c r="D7" s="45"/>
      <c r="E7" s="46"/>
      <c r="F7" s="34" t="s">
        <v>94</v>
      </c>
      <c r="G7" s="35"/>
      <c r="H7" s="35"/>
      <c r="I7" s="36"/>
    </row>
    <row r="8" spans="1:9" ht="49.5" customHeight="1" x14ac:dyDescent="0.3">
      <c r="A8" s="31" t="s">
        <v>62</v>
      </c>
      <c r="B8" s="32"/>
      <c r="C8" s="32"/>
      <c r="D8" s="32"/>
      <c r="E8" s="33"/>
      <c r="F8" s="34" t="s">
        <v>74</v>
      </c>
      <c r="G8" s="35"/>
      <c r="H8" s="35"/>
      <c r="I8" s="36"/>
    </row>
    <row r="9" spans="1:9" ht="85.8" customHeight="1" x14ac:dyDescent="0.3">
      <c r="A9" s="85" t="s">
        <v>63</v>
      </c>
      <c r="B9" s="85"/>
      <c r="C9" s="85"/>
      <c r="D9" s="85"/>
      <c r="E9" s="85"/>
      <c r="F9" s="34" t="s">
        <v>97</v>
      </c>
      <c r="G9" s="35"/>
      <c r="H9" s="35"/>
      <c r="I9" s="36"/>
    </row>
    <row r="10" spans="1:9" ht="30" customHeight="1" x14ac:dyDescent="0.3">
      <c r="A10" s="5" t="s">
        <v>40</v>
      </c>
      <c r="B10" s="5"/>
      <c r="C10" s="5"/>
      <c r="D10" s="5"/>
      <c r="E10" s="5"/>
      <c r="F10" s="5"/>
      <c r="G10" s="5"/>
      <c r="H10" s="5"/>
      <c r="I10" s="5"/>
    </row>
    <row r="11" spans="1:9" ht="60" customHeight="1" x14ac:dyDescent="0.3">
      <c r="A11" s="49" t="s">
        <v>41</v>
      </c>
      <c r="B11" s="84"/>
      <c r="C11" s="84"/>
      <c r="D11" s="84"/>
      <c r="E11" s="84"/>
      <c r="F11" s="84"/>
      <c r="G11" s="84"/>
      <c r="H11" s="84"/>
      <c r="I11" s="84"/>
    </row>
    <row r="12" spans="1:9" ht="117.75" customHeight="1" x14ac:dyDescent="0.3">
      <c r="A12" s="49" t="s">
        <v>42</v>
      </c>
      <c r="B12" s="84"/>
      <c r="C12" s="84"/>
      <c r="D12" s="84"/>
      <c r="E12" s="84"/>
      <c r="F12" s="84"/>
      <c r="G12" s="84"/>
      <c r="H12" s="84"/>
      <c r="I12" s="84"/>
    </row>
  </sheetData>
  <mergeCells count="19">
    <mergeCell ref="A4:E4"/>
    <mergeCell ref="F4:I4"/>
    <mergeCell ref="A1:I1"/>
    <mergeCell ref="A2:E2"/>
    <mergeCell ref="F2:I2"/>
    <mergeCell ref="A3:E3"/>
    <mergeCell ref="F3:I3"/>
    <mergeCell ref="A12:I12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1:I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view="pageBreakPreview" zoomScaleNormal="100" zoomScaleSheetLayoutView="100" workbookViewId="0">
      <selection activeCell="N14" sqref="N14"/>
    </sheetView>
  </sheetViews>
  <sheetFormatPr defaultRowHeight="14.4" x14ac:dyDescent="0.3"/>
  <sheetData>
    <row r="1" spans="1:17" ht="33.75" customHeight="1" x14ac:dyDescent="0.3">
      <c r="A1" s="8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22.5" customHeight="1" x14ac:dyDescent="0.3">
      <c r="A2" s="47" t="s">
        <v>35</v>
      </c>
      <c r="B2" s="47"/>
      <c r="C2" s="47"/>
      <c r="D2" s="47"/>
      <c r="E2" s="47"/>
      <c r="F2" s="37" t="s">
        <v>58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20.25" customHeight="1" x14ac:dyDescent="0.3">
      <c r="A3" s="47" t="s">
        <v>36</v>
      </c>
      <c r="B3" s="47"/>
      <c r="C3" s="47"/>
      <c r="D3" s="47"/>
      <c r="E3" s="47"/>
      <c r="F3" s="37">
        <v>6504011820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21" customHeight="1" x14ac:dyDescent="0.3">
      <c r="A4" s="47" t="s">
        <v>37</v>
      </c>
      <c r="B4" s="47"/>
      <c r="C4" s="47"/>
      <c r="D4" s="47"/>
      <c r="E4" s="47"/>
      <c r="F4" s="37" t="s">
        <v>46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34.5" customHeight="1" x14ac:dyDescent="0.3">
      <c r="A5" s="31" t="s">
        <v>59</v>
      </c>
      <c r="B5" s="32"/>
      <c r="C5" s="32"/>
      <c r="D5" s="32"/>
      <c r="E5" s="33"/>
      <c r="F5" s="48" t="s">
        <v>47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37.5" customHeight="1" x14ac:dyDescent="0.3">
      <c r="A6" s="44" t="s">
        <v>64</v>
      </c>
      <c r="B6" s="45"/>
      <c r="C6" s="45"/>
      <c r="D6" s="45"/>
      <c r="E6" s="46"/>
      <c r="F6" s="37" t="str">
        <f>'4.2'!F6:Q6</f>
        <v>Приказ от 16.12.2015г. № 76 -Э, приказ от 30.11.2016г. № 57-Э, приказ от 29.06.2017г. № 10-Э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8.75" customHeight="1" x14ac:dyDescent="0.3">
      <c r="A7" s="31" t="s">
        <v>82</v>
      </c>
      <c r="B7" s="32"/>
      <c r="C7" s="32"/>
      <c r="D7" s="32"/>
      <c r="E7" s="33"/>
      <c r="F7" s="34" t="s">
        <v>83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1:17" x14ac:dyDescent="0.3">
      <c r="A8" s="87"/>
      <c r="B8" s="88"/>
      <c r="C8" s="88"/>
      <c r="D8" s="88"/>
      <c r="E8" s="89"/>
      <c r="F8" s="93" t="s">
        <v>77</v>
      </c>
      <c r="G8" s="93"/>
      <c r="H8" s="93"/>
      <c r="I8" s="93"/>
      <c r="J8" s="93"/>
      <c r="K8" s="93"/>
      <c r="L8" s="94" t="s">
        <v>78</v>
      </c>
      <c r="M8" s="95"/>
      <c r="N8" s="95"/>
      <c r="O8" s="95"/>
      <c r="P8" s="95"/>
      <c r="Q8" s="96"/>
    </row>
    <row r="9" spans="1:17" ht="21.75" customHeight="1" x14ac:dyDescent="0.3">
      <c r="A9" s="87"/>
      <c r="B9" s="88"/>
      <c r="C9" s="88"/>
      <c r="D9" s="88"/>
      <c r="E9" s="89"/>
      <c r="F9" s="93" t="s">
        <v>80</v>
      </c>
      <c r="G9" s="93"/>
      <c r="H9" s="93"/>
      <c r="I9" s="93"/>
      <c r="J9" s="93"/>
      <c r="K9" s="93"/>
      <c r="L9" s="34" t="s">
        <v>81</v>
      </c>
      <c r="M9" s="35"/>
      <c r="N9" s="35"/>
      <c r="O9" s="35"/>
      <c r="P9" s="35"/>
      <c r="Q9" s="36"/>
    </row>
    <row r="10" spans="1:17" ht="49.2" customHeight="1" x14ac:dyDescent="0.3">
      <c r="A10" s="87"/>
      <c r="B10" s="88"/>
      <c r="C10" s="88"/>
      <c r="D10" s="88"/>
      <c r="E10" s="89"/>
      <c r="F10" s="29" t="str">
        <f>'[2]4.1'!D12</f>
        <v>с 01.01.2016 по 30.06.2016</v>
      </c>
      <c r="G10" s="29" t="str">
        <f>'[2]4.1'!E12</f>
        <v>с 01.07.2016 по 31.12.2016</v>
      </c>
      <c r="H10" s="29" t="str">
        <f>'[2]4.1'!F12</f>
        <v>с 01.01.2017 по 30.06.2017</v>
      </c>
      <c r="I10" s="29" t="str">
        <f>'[2]4.1'!G12</f>
        <v>с 01.07.2017 по 31.12.2017</v>
      </c>
      <c r="J10" s="29" t="str">
        <f>'[2]4.1'!H12</f>
        <v>с 01.01.2018 по 30.06.2018</v>
      </c>
      <c r="K10" s="29" t="str">
        <f>'[2]4.1'!I12</f>
        <v>с 01.07.2018 по 31.12.2018</v>
      </c>
      <c r="L10" s="29" t="str">
        <f>F10</f>
        <v>с 01.01.2016 по 30.06.2016</v>
      </c>
      <c r="M10" s="29" t="str">
        <f t="shared" ref="M10:Q10" si="0">G10</f>
        <v>с 01.07.2016 по 31.12.2016</v>
      </c>
      <c r="N10" s="29" t="str">
        <f t="shared" si="0"/>
        <v>с 01.01.2017 по 30.06.2017</v>
      </c>
      <c r="O10" s="29" t="str">
        <f t="shared" si="0"/>
        <v>с 01.07.2017 по 31.12.2017</v>
      </c>
      <c r="P10" s="29" t="str">
        <f t="shared" si="0"/>
        <v>с 01.01.2018 по 30.06.2018</v>
      </c>
      <c r="Q10" s="29" t="str">
        <f t="shared" si="0"/>
        <v>с 01.07.2018 по 31.12.2018</v>
      </c>
    </row>
    <row r="11" spans="1:17" ht="23.25" customHeight="1" x14ac:dyDescent="0.3">
      <c r="A11" s="90"/>
      <c r="B11" s="91"/>
      <c r="C11" s="91"/>
      <c r="D11" s="91"/>
      <c r="E11" s="92"/>
      <c r="F11" s="28">
        <f>'[2]4.2'!F13</f>
        <v>81.010000000000005</v>
      </c>
      <c r="G11" s="28">
        <f>'[2]4.2'!G13</f>
        <v>135.38</v>
      </c>
      <c r="H11" s="24">
        <v>132.78</v>
      </c>
      <c r="I11" s="24">
        <v>132.78</v>
      </c>
      <c r="J11" s="28">
        <f>'4.2'!I11</f>
        <v>132.78</v>
      </c>
      <c r="K11" s="28">
        <f>'[2]4.2'!K13</f>
        <v>150.22</v>
      </c>
      <c r="L11" s="28">
        <f>'[2]4.1'!D13</f>
        <v>2699.02</v>
      </c>
      <c r="M11" s="28">
        <f>'[2]4.1'!E13</f>
        <v>3103.87</v>
      </c>
      <c r="N11" s="28">
        <f>'[2]4.1'!F13</f>
        <v>3103.87</v>
      </c>
      <c r="O11" s="28">
        <f>'[2]4.1'!G13</f>
        <v>3569.45</v>
      </c>
      <c r="P11" s="28">
        <f>'[2]4.1'!H13</f>
        <v>3569.45</v>
      </c>
      <c r="Q11" s="28">
        <f>'[2]4.1'!I13</f>
        <v>4104.87</v>
      </c>
    </row>
    <row r="12" spans="1:17" ht="24.75" customHeight="1" x14ac:dyDescent="0.3">
      <c r="A12" s="31" t="s">
        <v>62</v>
      </c>
      <c r="B12" s="32"/>
      <c r="C12" s="32"/>
      <c r="D12" s="32"/>
      <c r="E12" s="33"/>
      <c r="F12" s="34" t="str">
        <f>'[2]4.2'!F16:Q16</f>
        <v>с 01 января 2016 года по 31 декабря 2018 года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3" spans="1:17" ht="39" customHeight="1" x14ac:dyDescent="0.3">
      <c r="A13" s="85" t="s">
        <v>79</v>
      </c>
      <c r="B13" s="85"/>
      <c r="C13" s="85"/>
      <c r="D13" s="85"/>
      <c r="E13" s="85"/>
      <c r="F13" s="37" t="s">
        <v>99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ht="48" customHeight="1" x14ac:dyDescent="0.3">
      <c r="A14" s="5" t="s">
        <v>40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54.75" customHeight="1" x14ac:dyDescent="0.3">
      <c r="A15" s="49" t="s">
        <v>41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6" spans="1:17" ht="100.5" customHeight="1" x14ac:dyDescent="0.3">
      <c r="A16" s="49" t="s">
        <v>42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</row>
  </sheetData>
  <mergeCells count="23">
    <mergeCell ref="A15:Q15"/>
    <mergeCell ref="A16:Q16"/>
    <mergeCell ref="A7:E11"/>
    <mergeCell ref="A12:E12"/>
    <mergeCell ref="F12:Q12"/>
    <mergeCell ref="A13:E13"/>
    <mergeCell ref="F13:Q13"/>
    <mergeCell ref="F8:K8"/>
    <mergeCell ref="L8:Q8"/>
    <mergeCell ref="F9:K9"/>
    <mergeCell ref="L9:Q9"/>
    <mergeCell ref="A5:E5"/>
    <mergeCell ref="F5:Q5"/>
    <mergeCell ref="A6:E6"/>
    <mergeCell ref="F6:Q6"/>
    <mergeCell ref="F7:Q7"/>
    <mergeCell ref="A4:E4"/>
    <mergeCell ref="F4:Q4"/>
    <mergeCell ref="A1:Q1"/>
    <mergeCell ref="A2:E2"/>
    <mergeCell ref="F2:Q2"/>
    <mergeCell ref="A3:E3"/>
    <mergeCell ref="F3:Q3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Список форм</vt:lpstr>
      <vt:lpstr>4.1</vt:lpstr>
      <vt:lpstr>4.2</vt:lpstr>
      <vt:lpstr>4.3</vt:lpstr>
      <vt:lpstr>4.6</vt:lpstr>
      <vt:lpstr>'4.1'!Область_печати</vt:lpstr>
      <vt:lpstr>'4.2'!Область_печати</vt:lpstr>
      <vt:lpstr>'4.3'!Область_печати</vt:lpstr>
      <vt:lpstr>'4.6'!Область_печати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n.seredkina</dc:creator>
  <cp:lastModifiedBy>Желтоногова</cp:lastModifiedBy>
  <cp:lastPrinted>2017-07-06T22:05:24Z</cp:lastPrinted>
  <dcterms:created xsi:type="dcterms:W3CDTF">2013-07-17T23:57:07Z</dcterms:created>
  <dcterms:modified xsi:type="dcterms:W3CDTF">2017-07-06T22:07:10Z</dcterms:modified>
</cp:coreProperties>
</file>